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 LISIMACHIO\Desktop\"/>
    </mc:Choice>
  </mc:AlternateContent>
  <bookViews>
    <workbookView xWindow="0" yWindow="0" windowWidth="19200" windowHeight="8840" xr2:uid="{BBFA326E-5975-4C09-A29F-735553B5E2CA}"/>
  </bookViews>
  <sheets>
    <sheet name="Enoncé Exercice1" sheetId="4" r:id="rId1"/>
    <sheet name="Correction Exercice1" sheetId="3" r:id="rId2"/>
    <sheet name="Exercice du cours Recherche H" sheetId="1" r:id="rId3"/>
    <sheet name="Exercice du cours Recherche V" sheetId="2" r:id="rId4"/>
  </sheets>
  <definedNames>
    <definedName name="Fiche">'Exercice du cours Recherche V'!$A$1:$E$5</definedName>
    <definedName name="_xlnm.Data_Form" localSheetId="0">'Enoncé Exercice1'!$A$9:$C$18</definedName>
    <definedName name="_xlnm.Data_Form">'Correction Exercice1'!$A$1:$C$10</definedName>
    <definedName name="Réduction" localSheetId="0">'Enoncé Exercice1'!$E$12:$N$13</definedName>
    <definedName name="Réduction">'Correction Exercice1'!$E$4:$N$5</definedName>
    <definedName name="Tableau">'Exercice du cours Recherche H'!$A$1:$E$7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D17" i="3"/>
  <c r="D18" i="3"/>
  <c r="D19" i="3"/>
  <c r="D20" i="3"/>
  <c r="D21" i="3"/>
  <c r="D15" i="3"/>
  <c r="B16" i="3"/>
  <c r="B17" i="3"/>
  <c r="B18" i="3"/>
  <c r="B19" i="3"/>
  <c r="B20" i="3"/>
  <c r="B21" i="3"/>
  <c r="B15" i="3"/>
  <c r="D8" i="2"/>
  <c r="D7" i="2"/>
  <c r="D10" i="1"/>
  <c r="D9" i="1"/>
</calcChain>
</file>

<file path=xl/sharedStrings.xml><?xml version="1.0" encoding="utf-8"?>
<sst xmlns="http://schemas.openxmlformats.org/spreadsheetml/2006/main" count="125" uniqueCount="78">
  <si>
    <t>Manager</t>
  </si>
  <si>
    <t>Claude</t>
  </si>
  <si>
    <t>Alexandre</t>
  </si>
  <si>
    <t>Blandine</t>
  </si>
  <si>
    <t>Ali</t>
  </si>
  <si>
    <t>Lucie</t>
  </si>
  <si>
    <t>Salaire annuel</t>
  </si>
  <si>
    <t>Département</t>
  </si>
  <si>
    <t>Financier</t>
  </si>
  <si>
    <t>Comptable</t>
  </si>
  <si>
    <t>Marketing</t>
  </si>
  <si>
    <t>RH</t>
  </si>
  <si>
    <t>Ancienneté</t>
  </si>
  <si>
    <t>5 ans</t>
  </si>
  <si>
    <t>6 ans</t>
  </si>
  <si>
    <t>8 ans</t>
  </si>
  <si>
    <t>9 ans</t>
  </si>
  <si>
    <t>Entreprise</t>
  </si>
  <si>
    <t>Danone</t>
  </si>
  <si>
    <t>Nestlé</t>
  </si>
  <si>
    <t>Gucci</t>
  </si>
  <si>
    <t>Hermès</t>
  </si>
  <si>
    <t>Age</t>
  </si>
  <si>
    <t>29 ans</t>
  </si>
  <si>
    <t>43 ans</t>
  </si>
  <si>
    <t>37 ans</t>
  </si>
  <si>
    <t>32 ans</t>
  </si>
  <si>
    <t>Pays d'exercice</t>
  </si>
  <si>
    <t>Monaco</t>
  </si>
  <si>
    <t>Japon</t>
  </si>
  <si>
    <t>France</t>
  </si>
  <si>
    <t>Entreprise de Lucie :</t>
  </si>
  <si>
    <t>Département d'Ali</t>
  </si>
  <si>
    <t>Clients</t>
  </si>
  <si>
    <t>EDF</t>
  </si>
  <si>
    <t>SNCF</t>
  </si>
  <si>
    <t>Toyota</t>
  </si>
  <si>
    <t>Vinci</t>
  </si>
  <si>
    <t>Facture</t>
  </si>
  <si>
    <t>Ristourne</t>
  </si>
  <si>
    <t>Échéance</t>
  </si>
  <si>
    <t>Contact</t>
  </si>
  <si>
    <t>Séverine</t>
  </si>
  <si>
    <t>Michel</t>
  </si>
  <si>
    <t>Ristourne de Toyota:</t>
  </si>
  <si>
    <t>Contact de Vinci:</t>
  </si>
  <si>
    <t>Code produit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</si>
  <si>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</si>
  <si>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</si>
  <si>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</si>
  <si>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</si>
  <si>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</si>
  <si>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</si>
  <si>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</si>
  <si>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</si>
  <si>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</si>
  <si>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Produit</t>
  </si>
  <si>
    <t>Encre bleue</t>
  </si>
  <si>
    <t>Encre noire</t>
  </si>
  <si>
    <t>Encre jaune</t>
  </si>
  <si>
    <t>Encre rouge</t>
  </si>
  <si>
    <t>Rame de papier A4</t>
  </si>
  <si>
    <t>Rame de papier A5</t>
  </si>
  <si>
    <t>Rame de papier A3</t>
  </si>
  <si>
    <t>Lot de 100 enveloppes</t>
  </si>
  <si>
    <t>Lot de 1000 enveloppes</t>
  </si>
  <si>
    <t>Prix unitaire HT</t>
  </si>
  <si>
    <t>Code</t>
  </si>
  <si>
    <t>Nom du produit</t>
  </si>
  <si>
    <t>Quantité achetée</t>
  </si>
  <si>
    <t>Prix</t>
  </si>
  <si>
    <t>Pourcentage de réduction selon la quantité achetée, quelque soit le produit :</t>
  </si>
  <si>
    <t>Réduction appliquée</t>
  </si>
  <si>
    <t>Enoncé :</t>
  </si>
  <si>
    <t>En gris clair, il s'agit du catalogue qui nous donne le code des produits, leur nom et leur prix.</t>
  </si>
  <si>
    <t xml:space="preserve">En bleu, le récapitulatif des % de réduction selon la quantité achetée. </t>
  </si>
  <si>
    <t xml:space="preserve">Remplissez les cases en bleu à l'aide de fonctions Recherche H et V. </t>
  </si>
  <si>
    <t>Par exemple, en D23, la réponse doit être 568,86 = 6*0,95*99,8 (6 produits à 95% de leur prix car il y a 6 produits donc 5% de réduction)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</si>
</sst>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3" borderId="0" xfId="0" applyFill="1"/>
    <xf numFmtId="0" fontId="0" fillId="0" borderId="0" xfId="0" applyAlignment="1">
      <alignment horizontal="right"/>
    </xf>
    <xf numFmtId="9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12" xfId="0" applyFill="1" applyBorder="1"/>
    <xf numFmtId="0" fontId="0" fillId="4" borderId="12" xfId="0" applyFill="1" applyBorder="1" applyAlignment="1">
      <alignment horizontal="center"/>
    </xf>
    <xf numFmtId="0" fontId="0" fillId="2" borderId="12" xfId="0" applyFill="1" applyBorder="1"/>
    <xf numFmtId="9" fontId="0" fillId="4" borderId="12" xfId="0" applyNumberFormat="1" applyFill="1" applyBorder="1" applyAlignment="1">
      <alignment horizontal="center"/>
    </xf>
    <xf numFmtId="0" fontId="0" fillId="7" borderId="12" xfId="0" applyFill="1" applyBorder="1"/>
    <xf numFmtId="0" fontId="0" fillId="7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9" fontId="0" fillId="6" borderId="12" xfId="0" applyNumberFormat="1" applyFill="1" applyBorder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0" fillId="4" borderId="13" xfId="0" applyFill="1" applyBorder="1"/>
    <xf numFmtId="0" fontId="0" fillId="2" borderId="14" xfId="0" applyFill="1" applyBorder="1"/>
    <xf numFmtId="0" fontId="0" fillId="4" borderId="15" xfId="0" applyFill="1" applyBorder="1"/>
    <xf numFmtId="0" fontId="0" fillId="2" borderId="16" xfId="0" applyFill="1" applyBorder="1"/>
    <xf numFmtId="0" fontId="0" fillId="4" borderId="16" xfId="0" applyFill="1" applyBorder="1"/>
    <xf numFmtId="0" fontId="0" fillId="2" borderId="17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4693A-08D4-48E2-9DFF-7A6A5BA49DA2}">
  <dimension ref="A1:N29"/>
  <sheetViews>
    <sheetView tabSelected="1" workbookViewId="0">
      <selection activeCell="D11" sqref="D11"/>
    </sheetView>
  </sheetViews>
  <sheetFormatPr baseColWidth="10" defaultRowHeight="14.5" x14ac:dyDescent="0.35"/>
  <cols>
    <col min="1" max="1" width="11.7265625" style="25" bestFit="1" customWidth="1"/>
    <col min="2" max="2" width="20.453125" style="25" bestFit="1" customWidth="1"/>
    <col min="3" max="3" width="13.54296875" style="25" bestFit="1" customWidth="1"/>
    <col min="4" max="4" width="10.90625" style="25"/>
    <col min="5" max="5" width="23.26953125" style="25" customWidth="1"/>
    <col min="6" max="16384" width="10.90625" style="25"/>
  </cols>
  <sheetData>
    <row r="1" spans="1:14" x14ac:dyDescent="0.35">
      <c r="A1" s="34" t="s">
        <v>73</v>
      </c>
      <c r="B1" s="35"/>
      <c r="C1" s="35"/>
      <c r="D1" s="35"/>
      <c r="E1" s="35"/>
      <c r="F1" s="35"/>
      <c r="G1" s="35"/>
      <c r="H1" s="36"/>
    </row>
    <row r="2" spans="1:14" x14ac:dyDescent="0.35">
      <c r="A2" s="37"/>
      <c r="B2" s="38"/>
      <c r="C2" s="38"/>
      <c r="D2" s="38"/>
      <c r="E2" s="38"/>
      <c r="F2" s="38"/>
      <c r="G2" s="38"/>
      <c r="H2" s="39"/>
    </row>
    <row r="3" spans="1:14" x14ac:dyDescent="0.35">
      <c r="A3" s="37" t="s">
        <v>76</v>
      </c>
      <c r="B3" s="38"/>
      <c r="C3" s="38"/>
      <c r="D3" s="38"/>
      <c r="E3" s="38"/>
      <c r="F3" s="38"/>
      <c r="G3" s="38"/>
      <c r="H3" s="39"/>
    </row>
    <row r="4" spans="1:14" x14ac:dyDescent="0.35">
      <c r="A4" s="37" t="s">
        <v>74</v>
      </c>
      <c r="B4" s="38"/>
      <c r="C4" s="38"/>
      <c r="D4" s="38"/>
      <c r="E4" s="38"/>
      <c r="F4" s="38"/>
      <c r="G4" s="38"/>
      <c r="H4" s="39"/>
    </row>
    <row r="5" spans="1:14" x14ac:dyDescent="0.35">
      <c r="A5" s="37" t="s">
        <v>75</v>
      </c>
      <c r="B5" s="38"/>
      <c r="C5" s="38"/>
      <c r="D5" s="38"/>
      <c r="E5" s="38"/>
      <c r="F5" s="38"/>
      <c r="G5" s="38"/>
      <c r="H5" s="39"/>
    </row>
    <row r="6" spans="1:14" ht="15" thickBot="1" x14ac:dyDescent="0.4">
      <c r="A6" s="47" t="s">
        <v>77</v>
      </c>
      <c r="B6" s="48"/>
      <c r="C6" s="48"/>
      <c r="D6" s="48"/>
      <c r="E6" s="48"/>
      <c r="F6" s="48"/>
      <c r="G6" s="48"/>
      <c r="H6" s="49"/>
    </row>
    <row r="9" spans="1:14" x14ac:dyDescent="0.35">
      <c r="A9" s="30" t="s">
        <v>46</v>
      </c>
      <c r="B9" s="30" t="s">
        <v>68</v>
      </c>
      <c r="C9" s="30" t="s">
        <v>66</v>
      </c>
    </row>
    <row r="10" spans="1:14" x14ac:dyDescent="0.35">
      <c r="A10" s="30" t="s">
        <v>47</v>
      </c>
      <c r="B10" s="30" t="s">
        <v>57</v>
      </c>
      <c r="C10" s="31">
        <v>99.8</v>
      </c>
      <c r="E10" s="25" t="s">
        <v>71</v>
      </c>
    </row>
    <row r="11" spans="1:14" x14ac:dyDescent="0.35">
      <c r="A11" s="30" t="s">
        <v>48</v>
      </c>
      <c r="B11" s="30" t="s">
        <v>58</v>
      </c>
      <c r="C11" s="31">
        <v>96</v>
      </c>
    </row>
    <row r="12" spans="1:14" x14ac:dyDescent="0.35">
      <c r="A12" s="30" t="s">
        <v>49</v>
      </c>
      <c r="B12" s="30" t="s">
        <v>59</v>
      </c>
      <c r="C12" s="31">
        <v>98.3</v>
      </c>
      <c r="E12" s="32" t="s">
        <v>69</v>
      </c>
      <c r="F12" s="32">
        <v>0</v>
      </c>
      <c r="G12" s="32">
        <v>1</v>
      </c>
      <c r="H12" s="32">
        <v>2</v>
      </c>
      <c r="I12" s="32">
        <v>3</v>
      </c>
      <c r="J12" s="32">
        <v>4</v>
      </c>
      <c r="K12" s="32">
        <v>5</v>
      </c>
      <c r="L12" s="32">
        <v>6</v>
      </c>
      <c r="M12" s="32">
        <v>7</v>
      </c>
      <c r="N12" s="32">
        <v>8</v>
      </c>
    </row>
    <row r="13" spans="1:14" x14ac:dyDescent="0.35">
      <c r="A13" s="30" t="s">
        <v>50</v>
      </c>
      <c r="B13" s="30" t="s">
        <v>60</v>
      </c>
      <c r="C13" s="31">
        <v>97.6</v>
      </c>
      <c r="E13" s="32" t="s">
        <v>72</v>
      </c>
      <c r="F13" s="32">
        <v>0</v>
      </c>
      <c r="G13" s="32">
        <v>0</v>
      </c>
      <c r="H13" s="32">
        <v>0</v>
      </c>
      <c r="I13" s="33">
        <v>0.05</v>
      </c>
      <c r="J13" s="33">
        <v>0.05</v>
      </c>
      <c r="K13" s="33">
        <v>0.05</v>
      </c>
      <c r="L13" s="33">
        <v>0.05</v>
      </c>
      <c r="M13" s="33">
        <v>0.05</v>
      </c>
      <c r="N13" s="33">
        <v>0.06</v>
      </c>
    </row>
    <row r="14" spans="1:14" x14ac:dyDescent="0.35">
      <c r="A14" s="30" t="s">
        <v>51</v>
      </c>
      <c r="B14" s="30" t="s">
        <v>63</v>
      </c>
      <c r="C14" s="31">
        <v>5.09</v>
      </c>
    </row>
    <row r="15" spans="1:14" x14ac:dyDescent="0.35">
      <c r="A15" s="30" t="s">
        <v>52</v>
      </c>
      <c r="B15" s="30" t="s">
        <v>61</v>
      </c>
      <c r="C15" s="31">
        <v>5.01</v>
      </c>
    </row>
    <row r="16" spans="1:14" x14ac:dyDescent="0.35">
      <c r="A16" s="30" t="s">
        <v>53</v>
      </c>
      <c r="B16" s="30" t="s">
        <v>62</v>
      </c>
      <c r="C16" s="31">
        <v>5.03</v>
      </c>
    </row>
    <row r="17" spans="1:4" x14ac:dyDescent="0.35">
      <c r="A17" s="30" t="s">
        <v>54</v>
      </c>
      <c r="B17" s="30" t="s">
        <v>64</v>
      </c>
      <c r="C17" s="31">
        <v>3.67</v>
      </c>
    </row>
    <row r="18" spans="1:4" x14ac:dyDescent="0.35">
      <c r="A18" s="30" t="s">
        <v>55</v>
      </c>
      <c r="B18" s="30" t="s">
        <v>65</v>
      </c>
      <c r="C18" s="31">
        <v>33.450000000000003</v>
      </c>
    </row>
    <row r="19" spans="1:4" ht="15" thickBot="1" x14ac:dyDescent="0.4"/>
    <row r="20" spans="1:4" x14ac:dyDescent="0.35">
      <c r="A20" s="34" t="s">
        <v>38</v>
      </c>
      <c r="B20" s="35"/>
      <c r="C20" s="35"/>
      <c r="D20" s="36"/>
    </row>
    <row r="21" spans="1:4" x14ac:dyDescent="0.35">
      <c r="A21" s="37"/>
      <c r="B21" s="38"/>
      <c r="C21" s="38"/>
      <c r="D21" s="39"/>
    </row>
    <row r="22" spans="1:4" x14ac:dyDescent="0.35">
      <c r="A22" s="37" t="s">
        <v>67</v>
      </c>
      <c r="B22" s="38" t="s">
        <v>68</v>
      </c>
      <c r="C22" s="38" t="s">
        <v>69</v>
      </c>
      <c r="D22" s="40" t="s">
        <v>70</v>
      </c>
    </row>
    <row r="23" spans="1:4" x14ac:dyDescent="0.35">
      <c r="A23" s="41" t="s">
        <v>47</v>
      </c>
      <c r="B23" s="28"/>
      <c r="C23" s="26">
        <v>6</v>
      </c>
      <c r="D23" s="42"/>
    </row>
    <row r="24" spans="1:4" x14ac:dyDescent="0.35">
      <c r="A24" s="41" t="s">
        <v>48</v>
      </c>
      <c r="B24" s="28"/>
      <c r="C24" s="26">
        <v>3</v>
      </c>
      <c r="D24" s="42"/>
    </row>
    <row r="25" spans="1:4" x14ac:dyDescent="0.35">
      <c r="A25" s="41" t="s">
        <v>49</v>
      </c>
      <c r="B25" s="28"/>
      <c r="C25" s="26">
        <v>3</v>
      </c>
      <c r="D25" s="42"/>
    </row>
    <row r="26" spans="1:4" x14ac:dyDescent="0.35">
      <c r="A26" s="41" t="s">
        <v>52</v>
      </c>
      <c r="B26" s="28"/>
      <c r="C26" s="26">
        <v>6</v>
      </c>
      <c r="D26" s="42"/>
    </row>
    <row r="27" spans="1:4" x14ac:dyDescent="0.35">
      <c r="A27" s="41" t="s">
        <v>53</v>
      </c>
      <c r="B27" s="28"/>
      <c r="C27" s="26">
        <v>1</v>
      </c>
      <c r="D27" s="42"/>
    </row>
    <row r="28" spans="1:4" x14ac:dyDescent="0.35">
      <c r="A28" s="41" t="s">
        <v>54</v>
      </c>
      <c r="B28" s="28"/>
      <c r="C28" s="26">
        <v>1</v>
      </c>
      <c r="D28" s="42"/>
    </row>
    <row r="29" spans="1:4" ht="15" thickBot="1" x14ac:dyDescent="0.4">
      <c r="A29" s="43" t="s">
        <v>55</v>
      </c>
      <c r="B29" s="44"/>
      <c r="C29" s="45">
        <v>8</v>
      </c>
      <c r="D29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C38C8-FC69-4640-BC63-0455B37DE1CD}">
  <dimension ref="A1:N21"/>
  <sheetViews>
    <sheetView workbookViewId="0">
      <selection activeCell="E12" sqref="E12"/>
    </sheetView>
  </sheetViews>
  <sheetFormatPr baseColWidth="10" defaultRowHeight="14.5" x14ac:dyDescent="0.35"/>
  <cols>
    <col min="1" max="1" width="11.7265625" style="25" bestFit="1" customWidth="1"/>
    <col min="2" max="2" width="20.453125" style="25" bestFit="1" customWidth="1"/>
    <col min="3" max="3" width="13.54296875" style="25" bestFit="1" customWidth="1"/>
    <col min="4" max="4" width="10.90625" style="25"/>
    <col min="5" max="5" width="23.26953125" style="25" customWidth="1"/>
    <col min="6" max="16384" width="10.90625" style="25"/>
  </cols>
  <sheetData>
    <row r="1" spans="1:14" x14ac:dyDescent="0.35">
      <c r="A1" s="26" t="s">
        <v>46</v>
      </c>
      <c r="B1" s="26" t="s">
        <v>56</v>
      </c>
      <c r="C1" s="26" t="s">
        <v>66</v>
      </c>
    </row>
    <row r="2" spans="1:14" x14ac:dyDescent="0.35">
      <c r="A2" s="26" t="s">
        <v>47</v>
      </c>
      <c r="B2" s="26" t="s">
        <v>57</v>
      </c>
      <c r="C2" s="27">
        <v>99.8</v>
      </c>
      <c r="E2" s="25" t="s">
        <v>71</v>
      </c>
    </row>
    <row r="3" spans="1:14" x14ac:dyDescent="0.35">
      <c r="A3" s="26" t="s">
        <v>48</v>
      </c>
      <c r="B3" s="26" t="s">
        <v>58</v>
      </c>
      <c r="C3" s="27">
        <v>96</v>
      </c>
    </row>
    <row r="4" spans="1:14" x14ac:dyDescent="0.35">
      <c r="A4" s="26" t="s">
        <v>49</v>
      </c>
      <c r="B4" s="26" t="s">
        <v>59</v>
      </c>
      <c r="C4" s="27">
        <v>98.3</v>
      </c>
      <c r="E4" s="27" t="s">
        <v>69</v>
      </c>
      <c r="F4" s="27">
        <v>0</v>
      </c>
      <c r="G4" s="27">
        <v>1</v>
      </c>
      <c r="H4" s="27">
        <v>2</v>
      </c>
      <c r="I4" s="27">
        <v>3</v>
      </c>
      <c r="J4" s="27">
        <v>4</v>
      </c>
      <c r="K4" s="27">
        <v>5</v>
      </c>
      <c r="L4" s="27">
        <v>6</v>
      </c>
      <c r="M4" s="27">
        <v>7</v>
      </c>
      <c r="N4" s="27">
        <v>8</v>
      </c>
    </row>
    <row r="5" spans="1:14" x14ac:dyDescent="0.35">
      <c r="A5" s="26" t="s">
        <v>50</v>
      </c>
      <c r="B5" s="26" t="s">
        <v>60</v>
      </c>
      <c r="C5" s="27">
        <v>97.6</v>
      </c>
      <c r="E5" s="27" t="s">
        <v>72</v>
      </c>
      <c r="F5" s="27">
        <v>0</v>
      </c>
      <c r="G5" s="27">
        <v>0</v>
      </c>
      <c r="H5" s="27">
        <v>0</v>
      </c>
      <c r="I5" s="29">
        <v>0.05</v>
      </c>
      <c r="J5" s="29">
        <v>0.05</v>
      </c>
      <c r="K5" s="29">
        <v>0.05</v>
      </c>
      <c r="L5" s="29">
        <v>0.05</v>
      </c>
      <c r="M5" s="29">
        <v>0.05</v>
      </c>
      <c r="N5" s="29">
        <v>0.06</v>
      </c>
    </row>
    <row r="6" spans="1:14" x14ac:dyDescent="0.35">
      <c r="A6" s="26" t="s">
        <v>51</v>
      </c>
      <c r="B6" s="26" t="s">
        <v>63</v>
      </c>
      <c r="C6" s="27">
        <v>5.09</v>
      </c>
    </row>
    <row r="7" spans="1:14" x14ac:dyDescent="0.35">
      <c r="A7" s="26" t="s">
        <v>52</v>
      </c>
      <c r="B7" s="26" t="s">
        <v>61</v>
      </c>
      <c r="C7" s="27">
        <v>5.01</v>
      </c>
    </row>
    <row r="8" spans="1:14" x14ac:dyDescent="0.35">
      <c r="A8" s="26" t="s">
        <v>53</v>
      </c>
      <c r="B8" s="26" t="s">
        <v>62</v>
      </c>
      <c r="C8" s="27">
        <v>5.03</v>
      </c>
    </row>
    <row r="9" spans="1:14" x14ac:dyDescent="0.35">
      <c r="A9" s="26" t="s">
        <v>54</v>
      </c>
      <c r="B9" s="26" t="s">
        <v>64</v>
      </c>
      <c r="C9" s="27">
        <v>3.67</v>
      </c>
    </row>
    <row r="10" spans="1:14" x14ac:dyDescent="0.35">
      <c r="A10" s="26" t="s">
        <v>55</v>
      </c>
      <c r="B10" s="26" t="s">
        <v>65</v>
      </c>
      <c r="C10" s="27">
        <v>33.450000000000003</v>
      </c>
    </row>
    <row r="11" spans="1:14" ht="15" thickBot="1" x14ac:dyDescent="0.4"/>
    <row r="12" spans="1:14" x14ac:dyDescent="0.35">
      <c r="A12" s="34" t="s">
        <v>38</v>
      </c>
      <c r="B12" s="35"/>
      <c r="C12" s="35"/>
      <c r="D12" s="36"/>
    </row>
    <row r="13" spans="1:14" x14ac:dyDescent="0.35">
      <c r="A13" s="37"/>
      <c r="B13" s="38"/>
      <c r="C13" s="38"/>
      <c r="D13" s="39"/>
    </row>
    <row r="14" spans="1:14" x14ac:dyDescent="0.35">
      <c r="A14" s="37" t="s">
        <v>67</v>
      </c>
      <c r="B14" s="38" t="s">
        <v>68</v>
      </c>
      <c r="C14" s="38" t="s">
        <v>69</v>
      </c>
      <c r="D14" s="40" t="s">
        <v>70</v>
      </c>
    </row>
    <row r="15" spans="1:14" x14ac:dyDescent="0.35">
      <c r="A15" s="41" t="s">
        <v>47</v>
      </c>
      <c r="B15" s="28" t="str">
        <f>VLOOKUP(A2,_xlnm.Data_Form,2,FALSE)</f>
        <v>Encre bleue</v>
      </c>
      <c r="C15" s="26">
        <v>6</v>
      </c>
      <c r="D15" s="42">
        <f>C15*(1-HLOOKUP(C15,Réduction,2,FALSE))*VLOOKUP(A15,_xlnm.Data_Form,3,FALSE)</f>
        <v>568.8599999999999</v>
      </c>
    </row>
    <row r="16" spans="1:14" x14ac:dyDescent="0.35">
      <c r="A16" s="41" t="s">
        <v>48</v>
      </c>
      <c r="B16" s="28" t="str">
        <f>VLOOKUP(A3,_xlnm.Data_Form,2,FALSE)</f>
        <v>Encre noire</v>
      </c>
      <c r="C16" s="26">
        <v>3</v>
      </c>
      <c r="D16" s="42">
        <f>C16*(1-HLOOKUP(C16,Réduction,2,FALSE))*VLOOKUP(A16,_xlnm.Data_Form,3,FALSE)</f>
        <v>273.59999999999997</v>
      </c>
    </row>
    <row r="17" spans="1:4" x14ac:dyDescent="0.35">
      <c r="A17" s="41" t="s">
        <v>49</v>
      </c>
      <c r="B17" s="28" t="str">
        <f>VLOOKUP(A4,_xlnm.Data_Form,2,FALSE)</f>
        <v>Encre jaune</v>
      </c>
      <c r="C17" s="26">
        <v>3</v>
      </c>
      <c r="D17" s="42">
        <f>C17*(1-HLOOKUP(C17,Réduction,2,FALSE))*VLOOKUP(A17,_xlnm.Data_Form,3,FALSE)</f>
        <v>280.15499999999997</v>
      </c>
    </row>
    <row r="18" spans="1:4" x14ac:dyDescent="0.35">
      <c r="A18" s="41" t="s">
        <v>52</v>
      </c>
      <c r="B18" s="28" t="str">
        <f>VLOOKUP(A5,_xlnm.Data_Form,2,FALSE)</f>
        <v>Encre rouge</v>
      </c>
      <c r="C18" s="26">
        <v>6</v>
      </c>
      <c r="D18" s="42">
        <f>C18*(1-HLOOKUP(C18,Réduction,2,FALSE))*VLOOKUP(A18,_xlnm.Data_Form,3,FALSE)</f>
        <v>28.556999999999995</v>
      </c>
    </row>
    <row r="19" spans="1:4" x14ac:dyDescent="0.35">
      <c r="A19" s="41" t="s">
        <v>53</v>
      </c>
      <c r="B19" s="28" t="str">
        <f>VLOOKUP(A6,_xlnm.Data_Form,2,FALSE)</f>
        <v>Rame de papier A3</v>
      </c>
      <c r="C19" s="26">
        <v>1</v>
      </c>
      <c r="D19" s="42">
        <f>C19*(1-HLOOKUP(C19,Réduction,2,FALSE))*VLOOKUP(A19,_xlnm.Data_Form,3,FALSE)</f>
        <v>5.03</v>
      </c>
    </row>
    <row r="20" spans="1:4" x14ac:dyDescent="0.35">
      <c r="A20" s="41" t="s">
        <v>54</v>
      </c>
      <c r="B20" s="28" t="str">
        <f>VLOOKUP(A7,_xlnm.Data_Form,2,FALSE)</f>
        <v>Rame de papier A4</v>
      </c>
      <c r="C20" s="26">
        <v>1</v>
      </c>
      <c r="D20" s="42">
        <f>C20*(1-HLOOKUP(C20,Réduction,2,FALSE))*VLOOKUP(A20,_xlnm.Data_Form,3,FALSE)</f>
        <v>3.67</v>
      </c>
    </row>
    <row r="21" spans="1:4" ht="15" thickBot="1" x14ac:dyDescent="0.4">
      <c r="A21" s="43" t="s">
        <v>55</v>
      </c>
      <c r="B21" s="44" t="str">
        <f>VLOOKUP(A8,_xlnm.Data_Form,2,FALSE)</f>
        <v>Rame de papier A5</v>
      </c>
      <c r="C21" s="45">
        <v>8</v>
      </c>
      <c r="D21" s="46">
        <f>C21*(1-HLOOKUP(C21,Réduction,2,FALSE))*VLOOKUP(A21,_xlnm.Data_Form,3,FALSE)</f>
        <v>251.54400000000001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0CC65-CCC5-467F-BC5B-D0F814AD4BBC}">
  <dimension ref="A1:E16"/>
  <sheetViews>
    <sheetView showGridLines="0" zoomScale="110" zoomScaleNormal="110" workbookViewId="0">
      <selection activeCell="D9" sqref="D9"/>
    </sheetView>
  </sheetViews>
  <sheetFormatPr baseColWidth="10" defaultRowHeight="14.5" x14ac:dyDescent="0.35"/>
  <cols>
    <col min="1" max="1" width="15.6328125" bestFit="1" customWidth="1"/>
    <col min="2" max="2" width="13.26953125" bestFit="1" customWidth="1"/>
  </cols>
  <sheetData>
    <row r="1" spans="1:5" x14ac:dyDescent="0.35">
      <c r="A1" s="8" t="s">
        <v>0</v>
      </c>
      <c r="B1" s="2" t="s">
        <v>2</v>
      </c>
      <c r="C1" s="2" t="s">
        <v>3</v>
      </c>
      <c r="D1" s="2" t="s">
        <v>4</v>
      </c>
      <c r="E1" s="3" t="s">
        <v>5</v>
      </c>
    </row>
    <row r="2" spans="1:5" x14ac:dyDescent="0.35">
      <c r="A2" s="9" t="s">
        <v>6</v>
      </c>
      <c r="B2" s="4">
        <v>38000</v>
      </c>
      <c r="C2" s="4">
        <v>39000</v>
      </c>
      <c r="D2" s="4">
        <v>42000</v>
      </c>
      <c r="E2" s="5">
        <v>41000</v>
      </c>
    </row>
    <row r="3" spans="1:5" x14ac:dyDescent="0.35">
      <c r="A3" s="9" t="s">
        <v>7</v>
      </c>
      <c r="B3" s="4" t="s">
        <v>8</v>
      </c>
      <c r="C3" s="4" t="s">
        <v>9</v>
      </c>
      <c r="D3" s="4" t="s">
        <v>10</v>
      </c>
      <c r="E3" s="5" t="s">
        <v>11</v>
      </c>
    </row>
    <row r="4" spans="1:5" x14ac:dyDescent="0.35">
      <c r="A4" s="9" t="s">
        <v>12</v>
      </c>
      <c r="B4" s="4" t="s">
        <v>13</v>
      </c>
      <c r="C4" s="4" t="s">
        <v>14</v>
      </c>
      <c r="D4" s="4" t="s">
        <v>16</v>
      </c>
      <c r="E4" s="5" t="s">
        <v>15</v>
      </c>
    </row>
    <row r="5" spans="1:5" x14ac:dyDescent="0.35">
      <c r="A5" s="9" t="s">
        <v>17</v>
      </c>
      <c r="B5" s="4" t="s">
        <v>18</v>
      </c>
      <c r="C5" s="4" t="s">
        <v>19</v>
      </c>
      <c r="D5" s="4" t="s">
        <v>20</v>
      </c>
      <c r="E5" s="5" t="s">
        <v>21</v>
      </c>
    </row>
    <row r="6" spans="1:5" x14ac:dyDescent="0.35">
      <c r="A6" s="9" t="s">
        <v>22</v>
      </c>
      <c r="B6" s="4" t="s">
        <v>23</v>
      </c>
      <c r="C6" s="4" t="s">
        <v>26</v>
      </c>
      <c r="D6" s="4" t="s">
        <v>24</v>
      </c>
      <c r="E6" s="5" t="s">
        <v>25</v>
      </c>
    </row>
    <row r="7" spans="1:5" ht="15" thickBot="1" x14ac:dyDescent="0.4">
      <c r="A7" s="10" t="s">
        <v>27</v>
      </c>
      <c r="B7" s="6" t="s">
        <v>30</v>
      </c>
      <c r="C7" s="6" t="s">
        <v>28</v>
      </c>
      <c r="D7" s="6" t="s">
        <v>29</v>
      </c>
      <c r="E7" s="7" t="s">
        <v>30</v>
      </c>
    </row>
    <row r="9" spans="1:5" x14ac:dyDescent="0.35">
      <c r="C9" s="11" t="s">
        <v>31</v>
      </c>
      <c r="D9" s="13" t="str">
        <f>HLOOKUP(E1,Tableau,5,FALSE)</f>
        <v>Hermès</v>
      </c>
    </row>
    <row r="10" spans="1:5" x14ac:dyDescent="0.35">
      <c r="C10" s="11" t="s">
        <v>32</v>
      </c>
      <c r="D10" s="13" t="str">
        <f>HLOOKUP("Ali",Tableau,3,FALSE)</f>
        <v>Marketing</v>
      </c>
      <c r="E10" s="12"/>
    </row>
    <row r="11" spans="1:5" x14ac:dyDescent="0.35">
      <c r="E11" s="12"/>
    </row>
    <row r="12" spans="1:5" x14ac:dyDescent="0.35">
      <c r="E12" s="12"/>
    </row>
    <row r="13" spans="1:5" x14ac:dyDescent="0.35">
      <c r="E13" s="12"/>
    </row>
    <row r="14" spans="1:5" x14ac:dyDescent="0.35">
      <c r="E14" s="12"/>
    </row>
    <row r="15" spans="1:5" x14ac:dyDescent="0.35">
      <c r="E15" s="12"/>
    </row>
    <row r="16" spans="1:5" x14ac:dyDescent="0.35">
      <c r="E16" s="1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DE79-C7F5-46F7-B712-9277C563A197}">
  <dimension ref="A1:E8"/>
  <sheetViews>
    <sheetView showGridLines="0" zoomScale="110" zoomScaleNormal="110" workbookViewId="0">
      <selection activeCell="E5" sqref="A1:E5"/>
    </sheetView>
  </sheetViews>
  <sheetFormatPr baseColWidth="10" defaultRowHeight="14.5" x14ac:dyDescent="0.35"/>
  <sheetData>
    <row r="1" spans="1:5" x14ac:dyDescent="0.35">
      <c r="A1" s="19" t="s">
        <v>33</v>
      </c>
      <c r="B1" s="22" t="s">
        <v>38</v>
      </c>
      <c r="C1" s="22" t="s">
        <v>39</v>
      </c>
      <c r="D1" s="22" t="s">
        <v>40</v>
      </c>
      <c r="E1" s="23" t="s">
        <v>41</v>
      </c>
    </row>
    <row r="2" spans="1:5" x14ac:dyDescent="0.35">
      <c r="A2" s="20" t="s">
        <v>34</v>
      </c>
      <c r="B2" s="4">
        <v>10000</v>
      </c>
      <c r="C2" s="15">
        <v>0.05</v>
      </c>
      <c r="D2" s="16">
        <v>43107</v>
      </c>
      <c r="E2" s="5" t="s">
        <v>42</v>
      </c>
    </row>
    <row r="3" spans="1:5" x14ac:dyDescent="0.35">
      <c r="A3" s="20" t="s">
        <v>35</v>
      </c>
      <c r="B3" s="4">
        <v>20000</v>
      </c>
      <c r="C3" s="15">
        <v>0.2</v>
      </c>
      <c r="D3" s="16">
        <v>43168</v>
      </c>
      <c r="E3" s="5" t="s">
        <v>43</v>
      </c>
    </row>
    <row r="4" spans="1:5" x14ac:dyDescent="0.35">
      <c r="A4" s="20" t="s">
        <v>36</v>
      </c>
      <c r="B4" s="4">
        <v>14000</v>
      </c>
      <c r="C4" s="15">
        <v>0</v>
      </c>
      <c r="D4" s="16">
        <v>43301</v>
      </c>
      <c r="E4" s="5" t="s">
        <v>42</v>
      </c>
    </row>
    <row r="5" spans="1:5" ht="15" thickBot="1" x14ac:dyDescent="0.4">
      <c r="A5" s="21" t="s">
        <v>37</v>
      </c>
      <c r="B5" s="6">
        <v>33000</v>
      </c>
      <c r="C5" s="17">
        <v>0.05</v>
      </c>
      <c r="D5" s="18">
        <v>43182</v>
      </c>
      <c r="E5" s="7" t="s">
        <v>1</v>
      </c>
    </row>
    <row r="6" spans="1:5" x14ac:dyDescent="0.35">
      <c r="B6" s="1"/>
      <c r="C6" s="1"/>
      <c r="D6" s="1"/>
      <c r="E6" s="1"/>
    </row>
    <row r="7" spans="1:5" x14ac:dyDescent="0.35">
      <c r="B7" s="1"/>
      <c r="C7" s="14" t="s">
        <v>44</v>
      </c>
      <c r="D7" s="24">
        <f>VLOOKUP(A4,A1:E5,3,FALSE)</f>
        <v>0</v>
      </c>
      <c r="E7" s="1"/>
    </row>
    <row r="8" spans="1:5" x14ac:dyDescent="0.35">
      <c r="B8" s="1"/>
      <c r="C8" s="14" t="s">
        <v>45</v>
      </c>
      <c r="D8" s="24" t="str">
        <f>VLOOKUP("Vinci",A1:E5,5,FALSE)</f>
        <v>Claude</v>
      </c>
      <c r="E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Enoncé Exercice1</vt:lpstr>
      <vt:lpstr>Correction Exercice1</vt:lpstr>
      <vt:lpstr>Exercice du cours Recherche H</vt:lpstr>
      <vt:lpstr>Exercice du cours Recherche V</vt:lpstr>
      <vt:lpstr>Fiche</vt:lpstr>
      <vt:lpstr>'Enoncé Exercice1'!Grille</vt:lpstr>
      <vt:lpstr>Grille</vt:lpstr>
      <vt:lpstr>'Enoncé Exercice1'!Réduction</vt:lpstr>
      <vt:lpstr>Réduction</vt:lpstr>
      <vt:lpstr>Tableau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LISIMACHIO</dc:creator>
  <cp:lastModifiedBy>BENJAMIN LISIMACHIO</cp:lastModifiedBy>
  <dcterms:created xsi:type="dcterms:W3CDTF">2018-01-07T18:19:41Z</dcterms:created>
  <dcterms:modified xsi:type="dcterms:W3CDTF">2018-01-07T21:36:43Z</dcterms:modified>
</cp:coreProperties>
</file>